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1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<sst xmlns="http://schemas.openxmlformats.org/spreadsheetml/2006/main" count="403" uniqueCount="189">
  <si>
    <t>Lic.nr</t>
  </si>
  <si>
    <t>Vikt</t>
  </si>
  <si>
    <t>Viktklass</t>
  </si>
  <si>
    <t>Koeff</t>
  </si>
  <si>
    <t>Namn</t>
  </si>
  <si>
    <t>Förening</t>
  </si>
  <si>
    <t>Kategori</t>
  </si>
  <si>
    <t>Knäböj1</t>
  </si>
  <si>
    <t>Knäböj2</t>
  </si>
  <si>
    <t>Knäböj3</t>
  </si>
  <si>
    <t>Godk.</t>
  </si>
  <si>
    <t>Bänk1</t>
  </si>
  <si>
    <t>Bänk2</t>
  </si>
  <si>
    <t>Bänk3</t>
  </si>
  <si>
    <t>Mark1</t>
  </si>
  <si>
    <t>Mark2</t>
  </si>
  <si>
    <t>Mark3</t>
  </si>
  <si>
    <t>Totalt</t>
  </si>
  <si>
    <t>Poäng</t>
  </si>
  <si>
    <t>950825d</t>
  </si>
  <si>
    <t>Nellie Johansson</t>
  </si>
  <si>
    <t>TK Trossö</t>
  </si>
  <si>
    <t>U</t>
  </si>
  <si>
    <t>G70,0</t>
  </si>
  <si>
    <t>G80,0</t>
  </si>
  <si>
    <t>U90,0</t>
  </si>
  <si>
    <t>G30,0</t>
  </si>
  <si>
    <t>G32,5</t>
  </si>
  <si>
    <t>U35,0</t>
  </si>
  <si>
    <t>G87,5</t>
  </si>
  <si>
    <t>950806d</t>
  </si>
  <si>
    <t>Frida Leandersson</t>
  </si>
  <si>
    <t>G120,0</t>
  </si>
  <si>
    <t>G125,0</t>
  </si>
  <si>
    <t>G130,0</t>
  </si>
  <si>
    <t>G52,5</t>
  </si>
  <si>
    <t>G55,0</t>
  </si>
  <si>
    <t>G57,5</t>
  </si>
  <si>
    <t>G122,5</t>
  </si>
  <si>
    <t>G127,5</t>
  </si>
  <si>
    <t>G132,5</t>
  </si>
  <si>
    <t>880209d</t>
  </si>
  <si>
    <t>Elin Johnsson</t>
  </si>
  <si>
    <t>Kalmar AK</t>
  </si>
  <si>
    <t>Jr</t>
  </si>
  <si>
    <t>U87,5</t>
  </si>
  <si>
    <t>941124h</t>
  </si>
  <si>
    <t>Hendrik Nilsson</t>
  </si>
  <si>
    <t>G170,0</t>
  </si>
  <si>
    <t>G190,0</t>
  </si>
  <si>
    <t>G200,0</t>
  </si>
  <si>
    <t>U85,0</t>
  </si>
  <si>
    <t>G85,0</t>
  </si>
  <si>
    <t>G160,0</t>
  </si>
  <si>
    <t>U180,0</t>
  </si>
  <si>
    <t>920910h</t>
  </si>
  <si>
    <t>Viktor Erkki</t>
  </si>
  <si>
    <t>G240,0</t>
  </si>
  <si>
    <t>G250,0</t>
  </si>
  <si>
    <t>G260,0</t>
  </si>
  <si>
    <t>G135,0</t>
  </si>
  <si>
    <t>U140,0</t>
  </si>
  <si>
    <t>G230,0</t>
  </si>
  <si>
    <t>U250,0</t>
  </si>
  <si>
    <t>811209h</t>
  </si>
  <si>
    <t>Petter Johnsson</t>
  </si>
  <si>
    <t>Sr</t>
  </si>
  <si>
    <t>U270,0</t>
  </si>
  <si>
    <t>G270,0</t>
  </si>
  <si>
    <t>G185,0</t>
  </si>
  <si>
    <t>G195,0</t>
  </si>
  <si>
    <t>U200,0</t>
  </si>
  <si>
    <t>830501h</t>
  </si>
  <si>
    <t>Dan Magnusson</t>
  </si>
  <si>
    <t>Ramdala IF</t>
  </si>
  <si>
    <t>U190,0</t>
  </si>
  <si>
    <t>590529h</t>
  </si>
  <si>
    <t>Conny Andersson</t>
  </si>
  <si>
    <t>V2</t>
  </si>
  <si>
    <t>U202,5</t>
  </si>
  <si>
    <t>540302h</t>
  </si>
  <si>
    <t>Jukka Murtovaara</t>
  </si>
  <si>
    <t>G205,0</t>
  </si>
  <si>
    <t>U212,5</t>
  </si>
  <si>
    <t>G212,5</t>
  </si>
  <si>
    <t>570109h</t>
  </si>
  <si>
    <t>Ulf Leandersson</t>
  </si>
  <si>
    <t>U170,0</t>
  </si>
  <si>
    <t>G95,0</t>
  </si>
  <si>
    <t>U100,0</t>
  </si>
  <si>
    <t>G155,0</t>
  </si>
  <si>
    <t>G165,0</t>
  </si>
  <si>
    <t>950505h</t>
  </si>
  <si>
    <t>Simon Karlsson</t>
  </si>
  <si>
    <t>G180,0</t>
  </si>
  <si>
    <t>700121h</t>
  </si>
  <si>
    <t>Göran Claesson</t>
  </si>
  <si>
    <t>V1</t>
  </si>
  <si>
    <t>G140,0</t>
  </si>
  <si>
    <t>G150,0</t>
  </si>
  <si>
    <t>880429h</t>
  </si>
  <si>
    <t>Rami Waleed</t>
  </si>
  <si>
    <t>U185,0</t>
  </si>
  <si>
    <t>U130,0</t>
  </si>
  <si>
    <t>790306h</t>
  </si>
  <si>
    <t>Mikael Rundkvist</t>
  </si>
  <si>
    <t>G280,0</t>
  </si>
  <si>
    <t>U300,0</t>
  </si>
  <si>
    <t>G285,0</t>
  </si>
  <si>
    <t>670425h</t>
  </si>
  <si>
    <t>Håkan Persson</t>
  </si>
  <si>
    <t>G310,0</t>
  </si>
  <si>
    <t>G330,0</t>
  </si>
  <si>
    <t>G215,0</t>
  </si>
  <si>
    <t>G275,0</t>
  </si>
  <si>
    <t>G295,0</t>
  </si>
  <si>
    <t>951024h</t>
  </si>
  <si>
    <t>Emil Edstrand</t>
  </si>
  <si>
    <t>G40,0</t>
  </si>
  <si>
    <t>G45,0</t>
  </si>
  <si>
    <t>G50,0</t>
  </si>
  <si>
    <t>G90,0</t>
  </si>
  <si>
    <t>G100,0</t>
  </si>
  <si>
    <t>721207h</t>
  </si>
  <si>
    <t>Torbjörn Eriksson</t>
  </si>
  <si>
    <t>710330h</t>
  </si>
  <si>
    <t>Henrik Svedlund</t>
  </si>
  <si>
    <t>G175,0</t>
  </si>
  <si>
    <t>G110,0</t>
  </si>
  <si>
    <t>G115,0</t>
  </si>
  <si>
    <t>U120,0</t>
  </si>
  <si>
    <t>531124h</t>
  </si>
  <si>
    <t>Sven-Åke Albertsson</t>
  </si>
  <si>
    <t>G210,0</t>
  </si>
  <si>
    <t>640618h</t>
  </si>
  <si>
    <t>Jimmy Olsson</t>
  </si>
  <si>
    <t>G220,0</t>
  </si>
  <si>
    <t>U225,0</t>
  </si>
  <si>
    <t>G137,5</t>
  </si>
  <si>
    <t>G232,5</t>
  </si>
  <si>
    <t>U242,5</t>
  </si>
  <si>
    <t>651110h</t>
  </si>
  <si>
    <t>Jörgen Almkvist</t>
  </si>
  <si>
    <t>U135,0</t>
  </si>
  <si>
    <t>930521h</t>
  </si>
  <si>
    <t>Erik Wahlroth</t>
  </si>
  <si>
    <t>G60,0</t>
  </si>
  <si>
    <t>G65,0</t>
  </si>
  <si>
    <t>U70,0</t>
  </si>
  <si>
    <t>720616h</t>
  </si>
  <si>
    <t>Christer Kedmalm</t>
  </si>
  <si>
    <t>G145,0</t>
  </si>
  <si>
    <t>U155,0</t>
  </si>
  <si>
    <t>U132,5</t>
  </si>
  <si>
    <t>U205,0</t>
  </si>
  <si>
    <t>930914h</t>
  </si>
  <si>
    <t>Tobias Karlsson</t>
  </si>
  <si>
    <t>G105,0</t>
  </si>
  <si>
    <t>910418h</t>
  </si>
  <si>
    <t>Ricky Storberg</t>
  </si>
  <si>
    <t>G75,0</t>
  </si>
  <si>
    <t>G82,5</t>
  </si>
  <si>
    <t>910605h</t>
  </si>
  <si>
    <t>Jimmie Andersson</t>
  </si>
  <si>
    <t>610602h</t>
  </si>
  <si>
    <t>Johan Swahn</t>
  </si>
  <si>
    <t>U117,5</t>
  </si>
  <si>
    <t>G157,5</t>
  </si>
  <si>
    <t>870508h</t>
  </si>
  <si>
    <t>Martin Mansnerus</t>
  </si>
  <si>
    <t>U177,5</t>
  </si>
  <si>
    <t>U137,5</t>
  </si>
  <si>
    <t>U217,5</t>
  </si>
  <si>
    <t>800927h</t>
  </si>
  <si>
    <t>Jonas Forsmark</t>
  </si>
  <si>
    <t>G225,0</t>
  </si>
  <si>
    <t>741101h</t>
  </si>
  <si>
    <t>Jonas Andersson</t>
  </si>
  <si>
    <t>610423h</t>
  </si>
  <si>
    <t>Håkan Johansson</t>
  </si>
  <si>
    <t>961222h</t>
  </si>
  <si>
    <t>Marcus Gustavsson</t>
  </si>
  <si>
    <t>G37,5</t>
  </si>
  <si>
    <t>KLASSISK STYRKELYFT</t>
  </si>
  <si>
    <t>DAMER STYRKELYFT</t>
  </si>
  <si>
    <t>HERRAR STYRKELYFT</t>
  </si>
  <si>
    <t>120+</t>
  </si>
  <si>
    <t>Jörn Wahlroth</t>
  </si>
  <si>
    <t>660702h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</si>
</sst>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"/>
  <sheetViews>
    <sheetView tabSelected="1" zoomScalePageLayoutView="0" workbookViewId="0" topLeftCell="A1">
      <selection activeCell="T47" sqref="T47"/>
    </sheetView>
  </sheetViews>
  <sheetFormatPr defaultColWidth="9.140625" defaultRowHeight="15"/>
  <cols>
    <col min="1" max="1" width="8.140625" style="0" bestFit="1" customWidth="1"/>
    <col min="2" max="2" width="7.00390625" style="0" bestFit="1" customWidth="1"/>
    <col min="3" max="3" width="8.8515625" style="0" bestFit="1" customWidth="1"/>
    <col min="4" max="4" width="7.00390625" style="0" bestFit="1" customWidth="1"/>
    <col min="5" max="5" width="20.140625" style="0" bestFit="1" customWidth="1"/>
    <col min="6" max="6" width="10.57421875" style="0" bestFit="1" customWidth="1"/>
    <col min="7" max="7" width="8.421875" style="0" bestFit="1" customWidth="1"/>
    <col min="8" max="10" width="8.140625" style="0" bestFit="1" customWidth="1"/>
    <col min="11" max="11" width="6.28125" style="0" bestFit="1" customWidth="1"/>
    <col min="12" max="14" width="6.8515625" style="0" bestFit="1" customWidth="1"/>
    <col min="15" max="15" width="6.28125" style="0" bestFit="1" customWidth="1"/>
    <col min="16" max="18" width="6.8515625" style="0" bestFit="1" customWidth="1"/>
    <col min="19" max="19" width="6.28125" style="0" bestFit="1" customWidth="1"/>
    <col min="20" max="20" width="6.140625" style="0" bestFit="1" customWidth="1"/>
    <col min="21" max="21" width="6.421875" style="0" bestFit="1" customWidth="1"/>
  </cols>
  <sheetData>
    <row r="2" spans="1:21" s="2" customFormat="1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10</v>
      </c>
      <c r="P2" s="2" t="s">
        <v>14</v>
      </c>
      <c r="Q2" s="2" t="s">
        <v>15</v>
      </c>
      <c r="R2" s="2" t="s">
        <v>16</v>
      </c>
      <c r="S2" s="2" t="s">
        <v>10</v>
      </c>
      <c r="T2" s="2" t="s">
        <v>17</v>
      </c>
      <c r="U2" s="2" t="s">
        <v>18</v>
      </c>
    </row>
    <row r="3" s="2" customFormat="1" ht="15">
      <c r="E3" s="2" t="s">
        <v>184</v>
      </c>
    </row>
    <row r="5" spans="1:21" ht="15">
      <c r="A5" s="3" t="s">
        <v>30</v>
      </c>
      <c r="B5" s="3">
        <v>56.4</v>
      </c>
      <c r="C5" s="3">
        <v>57</v>
      </c>
      <c r="D5" s="3">
        <v>1.1701</v>
      </c>
      <c r="E5" s="3" t="s">
        <v>31</v>
      </c>
      <c r="F5" s="3" t="s">
        <v>21</v>
      </c>
      <c r="G5" s="3" t="s">
        <v>22</v>
      </c>
      <c r="H5" s="3" t="s">
        <v>32</v>
      </c>
      <c r="I5" s="3" t="s">
        <v>33</v>
      </c>
      <c r="J5" s="3" t="s">
        <v>34</v>
      </c>
      <c r="K5" s="3">
        <v>130</v>
      </c>
      <c r="L5" s="3" t="s">
        <v>35</v>
      </c>
      <c r="M5" s="3" t="s">
        <v>36</v>
      </c>
      <c r="N5" s="3" t="s">
        <v>37</v>
      </c>
      <c r="O5" s="3">
        <v>57.5</v>
      </c>
      <c r="P5" s="3" t="s">
        <v>38</v>
      </c>
      <c r="Q5" s="3" t="s">
        <v>39</v>
      </c>
      <c r="R5" s="3" t="s">
        <v>40</v>
      </c>
      <c r="S5" s="3">
        <v>132.5</v>
      </c>
      <c r="T5">
        <f>SUM(K5+O5+S5)</f>
        <v>320</v>
      </c>
      <c r="U5" s="8">
        <f>SUM(T5*D5)</f>
        <v>374.43199999999996</v>
      </c>
    </row>
    <row r="6" spans="1:21" s="7" customFormat="1" ht="15">
      <c r="A6" s="3" t="s">
        <v>19</v>
      </c>
      <c r="B6" s="3">
        <v>61.4</v>
      </c>
      <c r="C6" s="3">
        <v>63</v>
      </c>
      <c r="D6" s="3">
        <v>1.0952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>
        <v>80</v>
      </c>
      <c r="L6" s="3" t="s">
        <v>26</v>
      </c>
      <c r="M6" s="3" t="s">
        <v>27</v>
      </c>
      <c r="N6" s="3" t="s">
        <v>28</v>
      </c>
      <c r="O6" s="3">
        <v>32.5</v>
      </c>
      <c r="P6" s="3" t="s">
        <v>23</v>
      </c>
      <c r="Q6" s="3" t="s">
        <v>24</v>
      </c>
      <c r="R6" s="3" t="s">
        <v>29</v>
      </c>
      <c r="S6" s="3">
        <v>87.5</v>
      </c>
      <c r="T6" s="7">
        <f aca="true" t="shared" si="0" ref="T6:T42">SUM(K6+O6+S6)</f>
        <v>200</v>
      </c>
      <c r="U6" s="8">
        <f>SUM(T6*D6)</f>
        <v>219.04</v>
      </c>
    </row>
    <row r="7" spans="1:21" ht="15">
      <c r="A7" s="3" t="s">
        <v>41</v>
      </c>
      <c r="B7" s="3">
        <v>66.2</v>
      </c>
      <c r="C7" s="3">
        <v>72</v>
      </c>
      <c r="D7" s="3">
        <v>1.0351</v>
      </c>
      <c r="E7" s="3" t="s">
        <v>42</v>
      </c>
      <c r="F7" s="3" t="s">
        <v>43</v>
      </c>
      <c r="G7" s="3" t="s">
        <v>44</v>
      </c>
      <c r="H7" s="3"/>
      <c r="I7" s="3"/>
      <c r="J7" s="3"/>
      <c r="K7" s="3">
        <v>0</v>
      </c>
      <c r="L7" s="3" t="s">
        <v>23</v>
      </c>
      <c r="M7" s="3" t="s">
        <v>24</v>
      </c>
      <c r="N7" s="3" t="s">
        <v>45</v>
      </c>
      <c r="O7" s="3">
        <v>80</v>
      </c>
      <c r="P7" s="3"/>
      <c r="Q7" s="3"/>
      <c r="R7" s="3"/>
      <c r="S7" s="3">
        <v>0</v>
      </c>
      <c r="T7" s="7">
        <f t="shared" si="0"/>
        <v>80</v>
      </c>
      <c r="U7" s="8">
        <f>SUM(T7*D7)</f>
        <v>82.80799999999999</v>
      </c>
    </row>
    <row r="8" spans="20:21" s="7" customFormat="1" ht="15">
      <c r="T8" s="7">
        <f t="shared" si="0"/>
        <v>0</v>
      </c>
      <c r="U8" s="8">
        <f>SUM(T8*D8)</f>
        <v>0</v>
      </c>
    </row>
    <row r="9" spans="5:21" ht="15">
      <c r="E9" s="2" t="s">
        <v>185</v>
      </c>
      <c r="T9" s="7">
        <f t="shared" si="0"/>
        <v>0</v>
      </c>
      <c r="U9" s="8">
        <f>SUM(T9*D9)</f>
        <v>0</v>
      </c>
    </row>
    <row r="10" spans="1:21" ht="15">
      <c r="A10" s="4" t="s">
        <v>46</v>
      </c>
      <c r="B10" s="4">
        <v>71.55</v>
      </c>
      <c r="C10" s="4">
        <v>74</v>
      </c>
      <c r="D10" s="4">
        <v>0.7367</v>
      </c>
      <c r="E10" s="4" t="s">
        <v>47</v>
      </c>
      <c r="F10" s="4" t="s">
        <v>21</v>
      </c>
      <c r="G10" s="4" t="s">
        <v>22</v>
      </c>
      <c r="H10" s="4" t="s">
        <v>48</v>
      </c>
      <c r="I10" s="4" t="s">
        <v>49</v>
      </c>
      <c r="J10" s="4" t="s">
        <v>50</v>
      </c>
      <c r="K10" s="4">
        <v>200</v>
      </c>
      <c r="L10" s="4" t="s">
        <v>24</v>
      </c>
      <c r="M10" s="4" t="s">
        <v>51</v>
      </c>
      <c r="N10" s="4" t="s">
        <v>52</v>
      </c>
      <c r="O10" s="4">
        <v>85</v>
      </c>
      <c r="P10" s="4" t="s">
        <v>53</v>
      </c>
      <c r="Q10" s="4" t="s">
        <v>48</v>
      </c>
      <c r="R10" s="4" t="s">
        <v>54</v>
      </c>
      <c r="S10" s="4">
        <v>170</v>
      </c>
      <c r="T10" s="7">
        <f t="shared" si="0"/>
        <v>455</v>
      </c>
      <c r="U10" s="8">
        <f>SUM(T10*D10)</f>
        <v>335.1985</v>
      </c>
    </row>
    <row r="11" spans="1:21" s="7" customFormat="1" ht="15">
      <c r="A11" s="5" t="s">
        <v>85</v>
      </c>
      <c r="B11" s="5">
        <v>79.6</v>
      </c>
      <c r="C11" s="5">
        <v>83</v>
      </c>
      <c r="D11" s="5">
        <v>0.6849</v>
      </c>
      <c r="E11" s="5" t="s">
        <v>86</v>
      </c>
      <c r="F11" s="5" t="s">
        <v>21</v>
      </c>
      <c r="G11" s="5" t="s">
        <v>78</v>
      </c>
      <c r="H11" s="5" t="s">
        <v>53</v>
      </c>
      <c r="I11" s="5" t="s">
        <v>87</v>
      </c>
      <c r="J11" s="5" t="s">
        <v>48</v>
      </c>
      <c r="K11" s="5">
        <v>170</v>
      </c>
      <c r="L11" s="5" t="s">
        <v>88</v>
      </c>
      <c r="M11" s="5" t="s">
        <v>89</v>
      </c>
      <c r="N11" s="5" t="s">
        <v>89</v>
      </c>
      <c r="O11" s="5">
        <v>95</v>
      </c>
      <c r="P11" s="5" t="s">
        <v>90</v>
      </c>
      <c r="Q11" s="5" t="s">
        <v>91</v>
      </c>
      <c r="R11" s="5" t="s">
        <v>48</v>
      </c>
      <c r="S11" s="5">
        <v>170</v>
      </c>
      <c r="T11" s="7">
        <f t="shared" si="0"/>
        <v>435</v>
      </c>
      <c r="U11" s="8">
        <f>SUM(T11*D11)</f>
        <v>297.93149999999997</v>
      </c>
    </row>
    <row r="12" spans="1:21" s="7" customFormat="1" ht="15">
      <c r="A12" s="5" t="s">
        <v>92</v>
      </c>
      <c r="B12" s="5">
        <v>83</v>
      </c>
      <c r="C12" s="5">
        <v>83</v>
      </c>
      <c r="D12" s="5">
        <v>0.6675</v>
      </c>
      <c r="E12" s="5" t="s">
        <v>93</v>
      </c>
      <c r="F12" s="5" t="s">
        <v>43</v>
      </c>
      <c r="G12" s="5" t="s">
        <v>22</v>
      </c>
      <c r="H12" s="5" t="s">
        <v>94</v>
      </c>
      <c r="I12" s="5" t="s">
        <v>71</v>
      </c>
      <c r="J12" s="5" t="s">
        <v>50</v>
      </c>
      <c r="K12" s="5">
        <v>200</v>
      </c>
      <c r="L12" s="5" t="s">
        <v>52</v>
      </c>
      <c r="M12" s="5" t="s">
        <v>25</v>
      </c>
      <c r="N12" s="5" t="s">
        <v>25</v>
      </c>
      <c r="O12" s="5">
        <v>85</v>
      </c>
      <c r="P12" s="5" t="s">
        <v>94</v>
      </c>
      <c r="Q12" s="5" t="s">
        <v>71</v>
      </c>
      <c r="R12" s="5" t="s">
        <v>71</v>
      </c>
      <c r="S12" s="5">
        <v>180</v>
      </c>
      <c r="T12" s="7">
        <f t="shared" si="0"/>
        <v>465</v>
      </c>
      <c r="U12" s="8">
        <f>SUM(T12*D12)</f>
        <v>310.3875</v>
      </c>
    </row>
    <row r="13" spans="1:21" s="7" customFormat="1" ht="15">
      <c r="A13" s="5" t="s">
        <v>100</v>
      </c>
      <c r="B13" s="5">
        <v>79.3</v>
      </c>
      <c r="C13" s="5">
        <v>83</v>
      </c>
      <c r="D13" s="5">
        <v>0.6865</v>
      </c>
      <c r="E13" s="5" t="s">
        <v>101</v>
      </c>
      <c r="F13" s="5" t="s">
        <v>43</v>
      </c>
      <c r="G13" s="5" t="s">
        <v>44</v>
      </c>
      <c r="H13" s="5" t="s">
        <v>102</v>
      </c>
      <c r="I13" s="5" t="s">
        <v>75</v>
      </c>
      <c r="J13" s="5" t="s">
        <v>71</v>
      </c>
      <c r="K13" s="5">
        <v>0</v>
      </c>
      <c r="L13" s="5" t="s">
        <v>103</v>
      </c>
      <c r="M13" s="5" t="s">
        <v>103</v>
      </c>
      <c r="N13" s="5" t="s">
        <v>103</v>
      </c>
      <c r="O13" s="5">
        <v>0</v>
      </c>
      <c r="P13" s="5" t="s">
        <v>49</v>
      </c>
      <c r="Q13" s="5" t="s">
        <v>82</v>
      </c>
      <c r="R13" s="5" t="s">
        <v>83</v>
      </c>
      <c r="S13" s="5">
        <v>205</v>
      </c>
      <c r="T13" s="7">
        <f t="shared" si="0"/>
        <v>205</v>
      </c>
      <c r="U13" s="8">
        <f>SUM(T13*D13)</f>
        <v>140.7325</v>
      </c>
    </row>
    <row r="14" spans="1:21" ht="15">
      <c r="A14" s="4" t="s">
        <v>72</v>
      </c>
      <c r="B14" s="4">
        <v>84.15</v>
      </c>
      <c r="C14" s="4">
        <v>93</v>
      </c>
      <c r="D14" s="4">
        <v>0.6619</v>
      </c>
      <c r="E14" s="4" t="s">
        <v>73</v>
      </c>
      <c r="F14" s="4" t="s">
        <v>74</v>
      </c>
      <c r="G14" s="4" t="s">
        <v>66</v>
      </c>
      <c r="H14" s="4"/>
      <c r="I14" s="4"/>
      <c r="J14" s="4"/>
      <c r="K14" s="4">
        <v>0</v>
      </c>
      <c r="L14" s="4" t="s">
        <v>75</v>
      </c>
      <c r="M14" s="4" t="s">
        <v>49</v>
      </c>
      <c r="N14" s="4" t="s">
        <v>50</v>
      </c>
      <c r="O14" s="4">
        <v>200</v>
      </c>
      <c r="P14" s="4"/>
      <c r="Q14" s="4"/>
      <c r="R14" s="4"/>
      <c r="S14" s="4">
        <v>0</v>
      </c>
      <c r="T14" s="7">
        <f t="shared" si="0"/>
        <v>200</v>
      </c>
      <c r="U14" s="8">
        <f>SUM(T14*D14)</f>
        <v>132.38</v>
      </c>
    </row>
    <row r="15" spans="1:21" ht="15">
      <c r="A15" s="4" t="s">
        <v>76</v>
      </c>
      <c r="B15" s="4">
        <v>92.75</v>
      </c>
      <c r="C15" s="4">
        <v>93</v>
      </c>
      <c r="D15" s="4">
        <v>0.6288</v>
      </c>
      <c r="E15" s="4" t="s">
        <v>77</v>
      </c>
      <c r="F15" s="4" t="s">
        <v>21</v>
      </c>
      <c r="G15" s="4" t="s">
        <v>78</v>
      </c>
      <c r="H15" s="4"/>
      <c r="I15" s="4"/>
      <c r="J15" s="4"/>
      <c r="K15" s="4">
        <v>0</v>
      </c>
      <c r="L15" s="4" t="s">
        <v>49</v>
      </c>
      <c r="M15" s="4" t="s">
        <v>70</v>
      </c>
      <c r="N15" s="4" t="s">
        <v>79</v>
      </c>
      <c r="O15" s="4">
        <v>195</v>
      </c>
      <c r="P15" s="4"/>
      <c r="Q15" s="4"/>
      <c r="R15" s="4"/>
      <c r="S15" s="4">
        <v>0</v>
      </c>
      <c r="T15" s="7">
        <f t="shared" si="0"/>
        <v>195</v>
      </c>
      <c r="U15" s="8">
        <f>SUM(T15*D15)</f>
        <v>122.616</v>
      </c>
    </row>
    <row r="16" spans="1:21" ht="15">
      <c r="A16" s="5" t="s">
        <v>104</v>
      </c>
      <c r="B16" s="5">
        <v>84.8</v>
      </c>
      <c r="C16" s="5">
        <v>93</v>
      </c>
      <c r="D16" s="5">
        <v>0.6592</v>
      </c>
      <c r="E16" s="5" t="s">
        <v>105</v>
      </c>
      <c r="F16" s="5" t="s">
        <v>43</v>
      </c>
      <c r="G16" s="5" t="s">
        <v>66</v>
      </c>
      <c r="H16" s="5" t="s">
        <v>106</v>
      </c>
      <c r="I16" s="5" t="s">
        <v>107</v>
      </c>
      <c r="J16" s="5" t="s">
        <v>107</v>
      </c>
      <c r="K16" s="5">
        <v>280</v>
      </c>
      <c r="L16" s="5" t="s">
        <v>48</v>
      </c>
      <c r="M16" s="5" t="s">
        <v>54</v>
      </c>
      <c r="N16" s="5"/>
      <c r="O16" s="5">
        <v>170</v>
      </c>
      <c r="P16" s="5" t="s">
        <v>58</v>
      </c>
      <c r="Q16" s="5" t="s">
        <v>68</v>
      </c>
      <c r="R16" s="5" t="s">
        <v>108</v>
      </c>
      <c r="S16" s="5">
        <v>285</v>
      </c>
      <c r="T16" s="7">
        <f t="shared" si="0"/>
        <v>735</v>
      </c>
      <c r="U16" s="8">
        <f>SUM(T16*D16)</f>
        <v>484.512</v>
      </c>
    </row>
    <row r="17" spans="1:21" ht="15">
      <c r="A17" s="4" t="s">
        <v>64</v>
      </c>
      <c r="B17" s="4">
        <v>93.85</v>
      </c>
      <c r="C17" s="4">
        <v>105</v>
      </c>
      <c r="D17" s="4">
        <v>0.6254</v>
      </c>
      <c r="E17" s="4" t="s">
        <v>65</v>
      </c>
      <c r="F17" s="4" t="s">
        <v>43</v>
      </c>
      <c r="G17" s="4" t="s">
        <v>66</v>
      </c>
      <c r="H17" s="4" t="s">
        <v>58</v>
      </c>
      <c r="I17" s="4" t="s">
        <v>67</v>
      </c>
      <c r="J17" s="4" t="s">
        <v>68</v>
      </c>
      <c r="K17" s="4">
        <v>270</v>
      </c>
      <c r="L17" s="4" t="s">
        <v>69</v>
      </c>
      <c r="M17" s="4" t="s">
        <v>70</v>
      </c>
      <c r="N17" s="4" t="s">
        <v>71</v>
      </c>
      <c r="O17" s="4">
        <v>195</v>
      </c>
      <c r="P17" s="4" t="s">
        <v>58</v>
      </c>
      <c r="Q17" s="4" t="s">
        <v>67</v>
      </c>
      <c r="R17" s="4" t="s">
        <v>68</v>
      </c>
      <c r="S17" s="4">
        <v>270</v>
      </c>
      <c r="T17" s="7">
        <f t="shared" si="0"/>
        <v>735</v>
      </c>
      <c r="U17" s="8">
        <f>SUM(T17*D17)</f>
        <v>459.669</v>
      </c>
    </row>
    <row r="18" spans="1:21" ht="15">
      <c r="A18" s="4" t="s">
        <v>80</v>
      </c>
      <c r="B18" s="4">
        <v>103.3</v>
      </c>
      <c r="C18" s="4">
        <v>105</v>
      </c>
      <c r="D18" s="4">
        <v>0.6011</v>
      </c>
      <c r="E18" s="4" t="s">
        <v>81</v>
      </c>
      <c r="F18" s="4" t="s">
        <v>74</v>
      </c>
      <c r="G18" s="4" t="s">
        <v>78</v>
      </c>
      <c r="H18" s="4"/>
      <c r="I18" s="4"/>
      <c r="J18" s="4"/>
      <c r="K18" s="4">
        <v>0</v>
      </c>
      <c r="L18" s="4" t="s">
        <v>82</v>
      </c>
      <c r="M18" s="4" t="s">
        <v>83</v>
      </c>
      <c r="N18" s="4" t="s">
        <v>84</v>
      </c>
      <c r="O18" s="4">
        <v>212.5</v>
      </c>
      <c r="P18" s="4"/>
      <c r="Q18" s="4"/>
      <c r="R18" s="4"/>
      <c r="S18" s="4">
        <v>0</v>
      </c>
      <c r="T18" s="7">
        <f t="shared" si="0"/>
        <v>212.5</v>
      </c>
      <c r="U18" s="8">
        <f>SUM(T18*D18)</f>
        <v>127.73374999999999</v>
      </c>
    </row>
    <row r="19" spans="1:21" ht="15">
      <c r="A19" s="5" t="s">
        <v>109</v>
      </c>
      <c r="B19" s="5">
        <v>105</v>
      </c>
      <c r="C19" s="5">
        <v>105</v>
      </c>
      <c r="D19" s="5">
        <v>0.5976</v>
      </c>
      <c r="E19" s="5" t="s">
        <v>110</v>
      </c>
      <c r="F19" s="5" t="s">
        <v>74</v>
      </c>
      <c r="G19" s="5" t="s">
        <v>97</v>
      </c>
      <c r="H19" s="5" t="s">
        <v>111</v>
      </c>
      <c r="I19" s="5" t="s">
        <v>112</v>
      </c>
      <c r="J19" s="5"/>
      <c r="K19" s="5">
        <v>330</v>
      </c>
      <c r="L19" s="5" t="s">
        <v>82</v>
      </c>
      <c r="M19" s="5" t="s">
        <v>113</v>
      </c>
      <c r="N19" s="5"/>
      <c r="O19" s="5">
        <v>215</v>
      </c>
      <c r="P19" s="5" t="s">
        <v>114</v>
      </c>
      <c r="Q19" s="5" t="s">
        <v>115</v>
      </c>
      <c r="R19" s="5"/>
      <c r="S19" s="5">
        <v>295</v>
      </c>
      <c r="T19" s="7">
        <f t="shared" si="0"/>
        <v>840</v>
      </c>
      <c r="U19" s="8">
        <f>SUM(T19*D19)</f>
        <v>501.98400000000004</v>
      </c>
    </row>
    <row r="20" spans="1:21" ht="15">
      <c r="A20" s="5" t="s">
        <v>95</v>
      </c>
      <c r="B20" s="5">
        <v>112.15</v>
      </c>
      <c r="C20" s="5">
        <v>120</v>
      </c>
      <c r="D20" s="5">
        <v>0.585</v>
      </c>
      <c r="E20" s="5" t="s">
        <v>96</v>
      </c>
      <c r="F20" s="5" t="s">
        <v>74</v>
      </c>
      <c r="G20" s="5" t="s">
        <v>97</v>
      </c>
      <c r="H20" s="5" t="s">
        <v>48</v>
      </c>
      <c r="I20" s="5" t="s">
        <v>94</v>
      </c>
      <c r="J20" s="5" t="s">
        <v>75</v>
      </c>
      <c r="K20" s="5">
        <v>180</v>
      </c>
      <c r="L20" s="5" t="s">
        <v>98</v>
      </c>
      <c r="M20" s="5" t="s">
        <v>99</v>
      </c>
      <c r="N20" s="5" t="s">
        <v>53</v>
      </c>
      <c r="O20" s="5">
        <v>160</v>
      </c>
      <c r="P20" s="5" t="s">
        <v>94</v>
      </c>
      <c r="Q20" s="5" t="s">
        <v>71</v>
      </c>
      <c r="R20" s="5" t="s">
        <v>50</v>
      </c>
      <c r="S20" s="5">
        <v>200</v>
      </c>
      <c r="T20" s="7">
        <f t="shared" si="0"/>
        <v>540</v>
      </c>
      <c r="U20" s="8">
        <f>SUM(T20*D20)</f>
        <v>315.9</v>
      </c>
    </row>
    <row r="21" spans="1:21" ht="15">
      <c r="A21" s="4" t="s">
        <v>55</v>
      </c>
      <c r="B21" s="4">
        <v>127.9</v>
      </c>
      <c r="C21" s="1" t="s">
        <v>186</v>
      </c>
      <c r="D21" s="4">
        <v>0.5673</v>
      </c>
      <c r="E21" s="4" t="s">
        <v>56</v>
      </c>
      <c r="F21" s="4" t="s">
        <v>43</v>
      </c>
      <c r="G21" s="4" t="s">
        <v>44</v>
      </c>
      <c r="H21" s="4" t="s">
        <v>57</v>
      </c>
      <c r="I21" s="4" t="s">
        <v>58</v>
      </c>
      <c r="J21" s="4" t="s">
        <v>59</v>
      </c>
      <c r="K21" s="4">
        <v>260</v>
      </c>
      <c r="L21" s="4" t="s">
        <v>33</v>
      </c>
      <c r="M21" s="4" t="s">
        <v>60</v>
      </c>
      <c r="N21" s="4" t="s">
        <v>61</v>
      </c>
      <c r="O21" s="4">
        <v>135</v>
      </c>
      <c r="P21" s="4" t="s">
        <v>62</v>
      </c>
      <c r="Q21" s="4" t="s">
        <v>57</v>
      </c>
      <c r="R21" s="4" t="s">
        <v>63</v>
      </c>
      <c r="S21" s="4">
        <v>240</v>
      </c>
      <c r="T21" s="7">
        <f t="shared" si="0"/>
        <v>635</v>
      </c>
      <c r="U21" s="8">
        <f>SUM(T21*D21)</f>
        <v>360.2355</v>
      </c>
    </row>
    <row r="22" spans="20:21" ht="15">
      <c r="T22" s="7">
        <f t="shared" si="0"/>
        <v>0</v>
      </c>
      <c r="U22" s="8">
        <f>SUM(T22*D22)</f>
        <v>0</v>
      </c>
    </row>
    <row r="23" spans="5:21" ht="15">
      <c r="E23" s="2" t="s">
        <v>183</v>
      </c>
      <c r="T23" s="7">
        <f t="shared" si="0"/>
        <v>0</v>
      </c>
      <c r="U23" s="8">
        <f>SUM(T23*D23)</f>
        <v>0</v>
      </c>
    </row>
    <row r="24" spans="20:21" ht="15">
      <c r="T24" s="7">
        <f t="shared" si="0"/>
        <v>0</v>
      </c>
      <c r="U24" s="8">
        <f>SUM(T24*D24)</f>
        <v>0</v>
      </c>
    </row>
    <row r="25" spans="1:21" ht="15">
      <c r="A25" s="6" t="s">
        <v>144</v>
      </c>
      <c r="B25" s="6">
        <v>56.4</v>
      </c>
      <c r="C25" s="6">
        <v>59</v>
      </c>
      <c r="D25" s="6">
        <v>0.9041</v>
      </c>
      <c r="E25" s="6" t="s">
        <v>145</v>
      </c>
      <c r="F25" s="6" t="s">
        <v>74</v>
      </c>
      <c r="G25" s="6" t="s">
        <v>22</v>
      </c>
      <c r="H25" s="6"/>
      <c r="I25" s="6"/>
      <c r="J25" s="6"/>
      <c r="K25" s="6">
        <v>0</v>
      </c>
      <c r="L25" s="6" t="s">
        <v>146</v>
      </c>
      <c r="M25" s="6" t="s">
        <v>147</v>
      </c>
      <c r="N25" s="6" t="s">
        <v>148</v>
      </c>
      <c r="O25" s="6">
        <v>65</v>
      </c>
      <c r="P25" s="6"/>
      <c r="Q25" s="6"/>
      <c r="R25" s="6"/>
      <c r="S25" s="6">
        <v>0</v>
      </c>
      <c r="T25" s="7">
        <f t="shared" si="0"/>
        <v>65</v>
      </c>
      <c r="U25" s="8">
        <f>SUM(T25*D25)</f>
        <v>58.7665</v>
      </c>
    </row>
    <row r="26" spans="1:21" ht="15">
      <c r="A26" s="7" t="s">
        <v>155</v>
      </c>
      <c r="B26" s="7">
        <v>65.8</v>
      </c>
      <c r="C26" s="7">
        <v>66</v>
      </c>
      <c r="D26" s="7">
        <v>0.7872</v>
      </c>
      <c r="E26" s="7" t="s">
        <v>156</v>
      </c>
      <c r="F26" s="7" t="s">
        <v>43</v>
      </c>
      <c r="G26" s="7" t="s">
        <v>22</v>
      </c>
      <c r="H26" s="7" t="s">
        <v>52</v>
      </c>
      <c r="I26" s="7" t="s">
        <v>88</v>
      </c>
      <c r="J26" s="7" t="s">
        <v>157</v>
      </c>
      <c r="K26" s="7">
        <v>105</v>
      </c>
      <c r="L26" s="7" t="s">
        <v>36</v>
      </c>
      <c r="M26" s="7" t="s">
        <v>146</v>
      </c>
      <c r="N26" s="7" t="s">
        <v>147</v>
      </c>
      <c r="O26" s="7">
        <v>65</v>
      </c>
      <c r="P26" s="7" t="s">
        <v>32</v>
      </c>
      <c r="Q26" s="7" t="s">
        <v>34</v>
      </c>
      <c r="R26" s="7" t="s">
        <v>151</v>
      </c>
      <c r="S26" s="7">
        <v>145</v>
      </c>
      <c r="T26" s="7">
        <f t="shared" si="0"/>
        <v>315</v>
      </c>
      <c r="U26" s="8">
        <f>SUM(T26*D26)</f>
        <v>247.968</v>
      </c>
    </row>
    <row r="27" spans="1:21" ht="15">
      <c r="A27" s="7" t="s">
        <v>158</v>
      </c>
      <c r="B27" s="7">
        <v>63.3</v>
      </c>
      <c r="C27" s="7">
        <v>66</v>
      </c>
      <c r="D27" s="7">
        <v>0.8133</v>
      </c>
      <c r="E27" s="7" t="s">
        <v>159</v>
      </c>
      <c r="F27" s="7" t="s">
        <v>74</v>
      </c>
      <c r="G27" s="7" t="s">
        <v>44</v>
      </c>
      <c r="H27" s="7" t="s">
        <v>23</v>
      </c>
      <c r="I27" s="7" t="s">
        <v>52</v>
      </c>
      <c r="J27" s="7" t="s">
        <v>88</v>
      </c>
      <c r="K27" s="7">
        <v>95</v>
      </c>
      <c r="L27" s="7" t="s">
        <v>160</v>
      </c>
      <c r="M27" s="7" t="s">
        <v>161</v>
      </c>
      <c r="N27" s="7" t="s">
        <v>121</v>
      </c>
      <c r="O27" s="7">
        <v>90</v>
      </c>
      <c r="P27" s="7" t="s">
        <v>32</v>
      </c>
      <c r="Q27" s="7" t="s">
        <v>98</v>
      </c>
      <c r="R27" s="7" t="s">
        <v>99</v>
      </c>
      <c r="S27" s="7">
        <v>150</v>
      </c>
      <c r="T27" s="7">
        <f t="shared" si="0"/>
        <v>335</v>
      </c>
      <c r="U27" s="8">
        <f>SUM(T27*D27)</f>
        <v>272.45550000000003</v>
      </c>
    </row>
    <row r="28" spans="1:21" ht="15">
      <c r="A28" s="6" t="s">
        <v>116</v>
      </c>
      <c r="B28" s="6">
        <v>61.8</v>
      </c>
      <c r="C28" s="6">
        <v>66</v>
      </c>
      <c r="D28" s="6">
        <v>0.8305</v>
      </c>
      <c r="E28" s="6" t="s">
        <v>117</v>
      </c>
      <c r="F28" s="6" t="s">
        <v>43</v>
      </c>
      <c r="G28" s="6" t="s">
        <v>22</v>
      </c>
      <c r="H28" s="6" t="s">
        <v>118</v>
      </c>
      <c r="I28" s="6" t="s">
        <v>119</v>
      </c>
      <c r="J28" s="6" t="s">
        <v>120</v>
      </c>
      <c r="K28" s="6">
        <v>50</v>
      </c>
      <c r="L28" s="6" t="s">
        <v>118</v>
      </c>
      <c r="M28" s="6" t="s">
        <v>119</v>
      </c>
      <c r="N28" s="6" t="s">
        <v>120</v>
      </c>
      <c r="O28" s="6">
        <v>50</v>
      </c>
      <c r="P28" s="6" t="s">
        <v>23</v>
      </c>
      <c r="Q28" s="6" t="s">
        <v>121</v>
      </c>
      <c r="R28" s="6" t="s">
        <v>122</v>
      </c>
      <c r="S28" s="6">
        <v>100</v>
      </c>
      <c r="T28" s="7">
        <f t="shared" si="0"/>
        <v>200</v>
      </c>
      <c r="U28" s="8">
        <f>SUM(T28*D28)</f>
        <v>166.1</v>
      </c>
    </row>
    <row r="29" spans="1:21" ht="15">
      <c r="A29" s="6" t="s">
        <v>149</v>
      </c>
      <c r="B29" s="6">
        <v>73.75</v>
      </c>
      <c r="C29" s="6">
        <v>74</v>
      </c>
      <c r="D29" s="6">
        <v>0.7207</v>
      </c>
      <c r="E29" s="6" t="s">
        <v>150</v>
      </c>
      <c r="F29" s="6" t="s">
        <v>43</v>
      </c>
      <c r="G29" s="6" t="s">
        <v>66</v>
      </c>
      <c r="H29" s="6" t="s">
        <v>60</v>
      </c>
      <c r="I29" s="6" t="s">
        <v>151</v>
      </c>
      <c r="J29" s="6" t="s">
        <v>152</v>
      </c>
      <c r="K29" s="6">
        <v>145</v>
      </c>
      <c r="L29" s="6" t="s">
        <v>33</v>
      </c>
      <c r="M29" s="6" t="s">
        <v>34</v>
      </c>
      <c r="N29" s="6" t="s">
        <v>153</v>
      </c>
      <c r="O29" s="6">
        <v>130</v>
      </c>
      <c r="P29" s="6" t="s">
        <v>69</v>
      </c>
      <c r="Q29" s="6" t="s">
        <v>70</v>
      </c>
      <c r="R29" s="6" t="s">
        <v>154</v>
      </c>
      <c r="S29" s="6">
        <v>195</v>
      </c>
      <c r="T29" s="7">
        <f t="shared" si="0"/>
        <v>470</v>
      </c>
      <c r="U29" s="8">
        <f>SUM(T29*D29)</f>
        <v>338.729</v>
      </c>
    </row>
    <row r="30" spans="1:21" ht="15">
      <c r="A30" s="7" t="s">
        <v>162</v>
      </c>
      <c r="B30" s="7">
        <v>67.65</v>
      </c>
      <c r="C30" s="7">
        <v>74</v>
      </c>
      <c r="D30" s="7">
        <v>0.7692</v>
      </c>
      <c r="E30" s="7" t="s">
        <v>163</v>
      </c>
      <c r="F30" s="7" t="s">
        <v>74</v>
      </c>
      <c r="G30" s="7" t="s">
        <v>44</v>
      </c>
      <c r="H30" s="7" t="s">
        <v>23</v>
      </c>
      <c r="I30" s="7" t="s">
        <v>52</v>
      </c>
      <c r="J30" s="7" t="s">
        <v>89</v>
      </c>
      <c r="K30" s="7">
        <v>85</v>
      </c>
      <c r="L30" s="7" t="s">
        <v>160</v>
      </c>
      <c r="M30" s="7" t="s">
        <v>161</v>
      </c>
      <c r="N30" s="7" t="s">
        <v>45</v>
      </c>
      <c r="O30" s="7">
        <v>82.5</v>
      </c>
      <c r="P30" s="7" t="s">
        <v>32</v>
      </c>
      <c r="Q30" s="7" t="s">
        <v>98</v>
      </c>
      <c r="R30" s="7" t="s">
        <v>99</v>
      </c>
      <c r="S30" s="7">
        <v>150</v>
      </c>
      <c r="T30" s="7">
        <f t="shared" si="0"/>
        <v>317.5</v>
      </c>
      <c r="U30" s="8">
        <f>SUM(T30*D30)</f>
        <v>244.221</v>
      </c>
    </row>
    <row r="31" spans="1:21" ht="15">
      <c r="A31" s="7" t="s">
        <v>176</v>
      </c>
      <c r="B31" s="7">
        <v>76</v>
      </c>
      <c r="C31" s="7">
        <v>83</v>
      </c>
      <c r="D31" s="7">
        <v>0.7061</v>
      </c>
      <c r="E31" s="7" t="s">
        <v>177</v>
      </c>
      <c r="F31" s="7" t="s">
        <v>74</v>
      </c>
      <c r="G31" s="7" t="s">
        <v>66</v>
      </c>
      <c r="H31" s="7" t="s">
        <v>33</v>
      </c>
      <c r="I31" s="7" t="s">
        <v>60</v>
      </c>
      <c r="J31" s="7" t="s">
        <v>151</v>
      </c>
      <c r="K31" s="7">
        <v>145</v>
      </c>
      <c r="L31" s="7" t="s">
        <v>33</v>
      </c>
      <c r="M31" s="7" t="s">
        <v>40</v>
      </c>
      <c r="N31" s="7"/>
      <c r="O31" s="7">
        <v>132.5</v>
      </c>
      <c r="P31" s="7" t="s">
        <v>53</v>
      </c>
      <c r="Q31" s="7" t="s">
        <v>94</v>
      </c>
      <c r="R31" s="7"/>
      <c r="S31" s="7">
        <v>180</v>
      </c>
      <c r="T31" s="7">
        <f t="shared" si="0"/>
        <v>457.5</v>
      </c>
      <c r="U31" s="8">
        <f>SUM(T31*D31)</f>
        <v>323.04075</v>
      </c>
    </row>
    <row r="32" spans="1:21" ht="15">
      <c r="A32" s="6" t="s">
        <v>125</v>
      </c>
      <c r="B32" s="6">
        <v>89.7</v>
      </c>
      <c r="C32" s="6">
        <v>93</v>
      </c>
      <c r="D32" s="6">
        <v>0.6395</v>
      </c>
      <c r="E32" s="6" t="s">
        <v>126</v>
      </c>
      <c r="F32" s="6" t="s">
        <v>21</v>
      </c>
      <c r="G32" s="6" t="s">
        <v>97</v>
      </c>
      <c r="H32" s="6" t="s">
        <v>99</v>
      </c>
      <c r="I32" s="6" t="s">
        <v>91</v>
      </c>
      <c r="J32" s="6" t="s">
        <v>127</v>
      </c>
      <c r="K32" s="6">
        <v>175</v>
      </c>
      <c r="L32" s="6" t="s">
        <v>128</v>
      </c>
      <c r="M32" s="6" t="s">
        <v>129</v>
      </c>
      <c r="N32" s="6" t="s">
        <v>130</v>
      </c>
      <c r="O32" s="6">
        <v>115</v>
      </c>
      <c r="P32" s="6" t="s">
        <v>94</v>
      </c>
      <c r="Q32" s="6" t="s">
        <v>50</v>
      </c>
      <c r="R32" s="6" t="s">
        <v>113</v>
      </c>
      <c r="S32" s="6">
        <v>215</v>
      </c>
      <c r="T32" s="7">
        <f t="shared" si="0"/>
        <v>505</v>
      </c>
      <c r="U32" s="8">
        <f>SUM(T32*D32)</f>
        <v>322.9475</v>
      </c>
    </row>
    <row r="33" spans="1:21" ht="15">
      <c r="A33" s="6" t="s">
        <v>131</v>
      </c>
      <c r="B33" s="6">
        <v>85.65</v>
      </c>
      <c r="C33" s="6">
        <v>93</v>
      </c>
      <c r="D33" s="6">
        <v>0.6553</v>
      </c>
      <c r="E33" s="6" t="s">
        <v>132</v>
      </c>
      <c r="F33" s="6" t="s">
        <v>21</v>
      </c>
      <c r="G33" s="6" t="s">
        <v>78</v>
      </c>
      <c r="H33" s="6" t="s">
        <v>98</v>
      </c>
      <c r="I33" s="6" t="s">
        <v>99</v>
      </c>
      <c r="J33" s="6" t="s">
        <v>90</v>
      </c>
      <c r="K33" s="6">
        <v>155</v>
      </c>
      <c r="L33" s="6" t="s">
        <v>121</v>
      </c>
      <c r="M33" s="6" t="s">
        <v>88</v>
      </c>
      <c r="N33" s="6" t="s">
        <v>122</v>
      </c>
      <c r="O33" s="6">
        <v>100</v>
      </c>
      <c r="P33" s="6" t="s">
        <v>50</v>
      </c>
      <c r="Q33" s="6" t="s">
        <v>133</v>
      </c>
      <c r="R33" s="6" t="s">
        <v>113</v>
      </c>
      <c r="S33" s="6">
        <v>215</v>
      </c>
      <c r="T33" s="7">
        <f t="shared" si="0"/>
        <v>470</v>
      </c>
      <c r="U33" s="8">
        <f>SUM(T33*D33)</f>
        <v>307.991</v>
      </c>
    </row>
    <row r="34" spans="1:21" s="9" customFormat="1" ht="15">
      <c r="A34" s="9" t="s">
        <v>188</v>
      </c>
      <c r="B34" s="9">
        <v>90.15</v>
      </c>
      <c r="C34" s="9">
        <v>93</v>
      </c>
      <c r="D34" s="9">
        <v>0.6377</v>
      </c>
      <c r="E34" s="9" t="s">
        <v>187</v>
      </c>
      <c r="F34" s="9" t="s">
        <v>74</v>
      </c>
      <c r="G34" s="9" t="s">
        <v>97</v>
      </c>
      <c r="K34" s="9">
        <v>0</v>
      </c>
      <c r="L34" s="9" t="s">
        <v>32</v>
      </c>
      <c r="M34" s="9" t="s">
        <v>33</v>
      </c>
      <c r="N34" s="9" t="s">
        <v>103</v>
      </c>
      <c r="O34" s="9">
        <v>125</v>
      </c>
      <c r="S34" s="9">
        <v>0</v>
      </c>
      <c r="T34" s="9">
        <f>SUM(K34+O34+S34)</f>
        <v>125</v>
      </c>
      <c r="U34" s="8">
        <f>SUM(T34*D34)</f>
        <v>79.7125</v>
      </c>
    </row>
    <row r="35" spans="1:21" ht="15">
      <c r="A35" s="6" t="s">
        <v>123</v>
      </c>
      <c r="B35" s="6">
        <v>100.15</v>
      </c>
      <c r="C35" s="6">
        <v>105</v>
      </c>
      <c r="D35" s="6">
        <v>0.6081</v>
      </c>
      <c r="E35" s="6" t="s">
        <v>124</v>
      </c>
      <c r="F35" s="6" t="s">
        <v>74</v>
      </c>
      <c r="G35" s="6" t="s">
        <v>66</v>
      </c>
      <c r="H35" s="6" t="s">
        <v>48</v>
      </c>
      <c r="I35" s="6" t="s">
        <v>49</v>
      </c>
      <c r="J35" s="6" t="s">
        <v>71</v>
      </c>
      <c r="K35" s="6">
        <v>190</v>
      </c>
      <c r="L35" s="6" t="s">
        <v>32</v>
      </c>
      <c r="M35" s="6" t="s">
        <v>33</v>
      </c>
      <c r="N35" s="6" t="s">
        <v>34</v>
      </c>
      <c r="O35" s="6">
        <v>130</v>
      </c>
      <c r="P35" s="6" t="s">
        <v>99</v>
      </c>
      <c r="Q35" s="6" t="s">
        <v>48</v>
      </c>
      <c r="R35" s="6" t="s">
        <v>94</v>
      </c>
      <c r="S35" s="6">
        <v>180</v>
      </c>
      <c r="T35" s="7">
        <f t="shared" si="0"/>
        <v>500</v>
      </c>
      <c r="U35" s="8">
        <f>SUM(T35*D35)</f>
        <v>304.05</v>
      </c>
    </row>
    <row r="36" spans="1:21" ht="15">
      <c r="A36" s="6" t="s">
        <v>134</v>
      </c>
      <c r="B36" s="6">
        <v>100.2</v>
      </c>
      <c r="C36" s="6">
        <v>105</v>
      </c>
      <c r="D36" s="6">
        <v>0.6081</v>
      </c>
      <c r="E36" s="6" t="s">
        <v>135</v>
      </c>
      <c r="F36" s="6" t="s">
        <v>74</v>
      </c>
      <c r="G36" s="6" t="s">
        <v>97</v>
      </c>
      <c r="H36" s="6" t="s">
        <v>133</v>
      </c>
      <c r="I36" s="6" t="s">
        <v>136</v>
      </c>
      <c r="J36" s="6" t="s">
        <v>137</v>
      </c>
      <c r="K36" s="6">
        <v>220</v>
      </c>
      <c r="L36" s="6" t="s">
        <v>34</v>
      </c>
      <c r="M36" s="6" t="s">
        <v>60</v>
      </c>
      <c r="N36" s="6" t="s">
        <v>138</v>
      </c>
      <c r="O36" s="6">
        <v>137.5</v>
      </c>
      <c r="P36" s="6" t="s">
        <v>50</v>
      </c>
      <c r="Q36" s="6" t="s">
        <v>139</v>
      </c>
      <c r="R36" s="6" t="s">
        <v>140</v>
      </c>
      <c r="S36" s="6">
        <v>232.5</v>
      </c>
      <c r="T36" s="7">
        <f t="shared" si="0"/>
        <v>590</v>
      </c>
      <c r="U36" s="8">
        <f>SUM(T36*D36)</f>
        <v>358.779</v>
      </c>
    </row>
    <row r="37" spans="1:21" ht="15">
      <c r="A37" s="6" t="s">
        <v>141</v>
      </c>
      <c r="B37" s="6">
        <v>94.4</v>
      </c>
      <c r="C37" s="6">
        <v>105</v>
      </c>
      <c r="D37" s="6">
        <v>0.6238</v>
      </c>
      <c r="E37" s="6" t="s">
        <v>142</v>
      </c>
      <c r="F37" s="6" t="s">
        <v>21</v>
      </c>
      <c r="G37" s="6" t="s">
        <v>97</v>
      </c>
      <c r="H37" s="6" t="s">
        <v>49</v>
      </c>
      <c r="I37" s="6" t="s">
        <v>50</v>
      </c>
      <c r="J37" s="6" t="s">
        <v>133</v>
      </c>
      <c r="K37" s="6">
        <v>210</v>
      </c>
      <c r="L37" s="6" t="s">
        <v>33</v>
      </c>
      <c r="M37" s="6" t="s">
        <v>34</v>
      </c>
      <c r="N37" s="6" t="s">
        <v>143</v>
      </c>
      <c r="O37" s="6">
        <v>130</v>
      </c>
      <c r="P37" s="6" t="s">
        <v>58</v>
      </c>
      <c r="Q37" s="6" t="s">
        <v>59</v>
      </c>
      <c r="R37" s="6" t="s">
        <v>68</v>
      </c>
      <c r="S37" s="6">
        <v>270</v>
      </c>
      <c r="T37" s="7">
        <f t="shared" si="0"/>
        <v>610</v>
      </c>
      <c r="U37" s="8">
        <f>SUM(T37*D37)</f>
        <v>380.51800000000003</v>
      </c>
    </row>
    <row r="38" spans="1:21" ht="15">
      <c r="A38" s="7" t="s">
        <v>164</v>
      </c>
      <c r="B38" s="7">
        <v>98.65</v>
      </c>
      <c r="C38" s="7">
        <v>105</v>
      </c>
      <c r="D38" s="7">
        <v>0.6118</v>
      </c>
      <c r="E38" s="7" t="s">
        <v>165</v>
      </c>
      <c r="F38" s="7" t="s">
        <v>21</v>
      </c>
      <c r="G38" s="7" t="s">
        <v>78</v>
      </c>
      <c r="H38" s="7" t="s">
        <v>52</v>
      </c>
      <c r="I38" s="7" t="s">
        <v>122</v>
      </c>
      <c r="J38" s="7" t="s">
        <v>128</v>
      </c>
      <c r="K38" s="7">
        <v>110</v>
      </c>
      <c r="L38" s="7" t="s">
        <v>166</v>
      </c>
      <c r="M38" s="7" t="s">
        <v>32</v>
      </c>
      <c r="N38" s="7" t="s">
        <v>38</v>
      </c>
      <c r="O38" s="7">
        <v>122.5</v>
      </c>
      <c r="P38" s="7" t="s">
        <v>33</v>
      </c>
      <c r="Q38" s="7" t="s">
        <v>151</v>
      </c>
      <c r="R38" s="7" t="s">
        <v>167</v>
      </c>
      <c r="S38" s="7">
        <v>157.5</v>
      </c>
      <c r="T38" s="7">
        <f t="shared" si="0"/>
        <v>390</v>
      </c>
      <c r="U38" s="8">
        <f>SUM(T38*D38)</f>
        <v>238.602</v>
      </c>
    </row>
    <row r="39" spans="1:21" ht="15">
      <c r="A39" s="7" t="s">
        <v>168</v>
      </c>
      <c r="B39" s="7">
        <v>93.55</v>
      </c>
      <c r="C39" s="7">
        <v>105</v>
      </c>
      <c r="D39" s="7">
        <v>0.6263</v>
      </c>
      <c r="E39" s="7" t="s">
        <v>169</v>
      </c>
      <c r="F39" s="7" t="s">
        <v>43</v>
      </c>
      <c r="G39" s="7" t="s">
        <v>66</v>
      </c>
      <c r="H39" s="7" t="s">
        <v>90</v>
      </c>
      <c r="I39" s="7" t="s">
        <v>91</v>
      </c>
      <c r="J39" s="7" t="s">
        <v>170</v>
      </c>
      <c r="K39" s="7">
        <v>165</v>
      </c>
      <c r="L39" s="7" t="s">
        <v>34</v>
      </c>
      <c r="M39" s="7" t="s">
        <v>171</v>
      </c>
      <c r="N39" s="7" t="s">
        <v>138</v>
      </c>
      <c r="O39" s="7">
        <v>137.5</v>
      </c>
      <c r="P39" s="7" t="s">
        <v>49</v>
      </c>
      <c r="Q39" s="7" t="s">
        <v>50</v>
      </c>
      <c r="R39" s="7" t="s">
        <v>172</v>
      </c>
      <c r="S39" s="7">
        <v>200</v>
      </c>
      <c r="T39" s="7">
        <f t="shared" si="0"/>
        <v>502.5</v>
      </c>
      <c r="U39" s="8">
        <f>SUM(T39*D39)</f>
        <v>314.71574999999996</v>
      </c>
    </row>
    <row r="40" spans="1:21" ht="15">
      <c r="A40" s="7" t="s">
        <v>173</v>
      </c>
      <c r="B40" s="7">
        <v>101.8</v>
      </c>
      <c r="C40" s="7">
        <v>105</v>
      </c>
      <c r="D40" s="7">
        <v>0.6044</v>
      </c>
      <c r="E40" s="7" t="s">
        <v>174</v>
      </c>
      <c r="F40" s="7" t="s">
        <v>74</v>
      </c>
      <c r="G40" s="7" t="s">
        <v>66</v>
      </c>
      <c r="H40" s="7" t="s">
        <v>50</v>
      </c>
      <c r="I40" s="7" t="s">
        <v>113</v>
      </c>
      <c r="J40" s="7" t="s">
        <v>175</v>
      </c>
      <c r="K40" s="7">
        <v>225</v>
      </c>
      <c r="L40" s="7" t="s">
        <v>99</v>
      </c>
      <c r="M40" s="7" t="s">
        <v>91</v>
      </c>
      <c r="N40" s="7" t="s">
        <v>87</v>
      </c>
      <c r="O40" s="7">
        <v>165</v>
      </c>
      <c r="P40" s="7" t="s">
        <v>136</v>
      </c>
      <c r="Q40" s="7" t="s">
        <v>58</v>
      </c>
      <c r="R40" s="7" t="s">
        <v>68</v>
      </c>
      <c r="S40" s="7">
        <v>270</v>
      </c>
      <c r="T40" s="7">
        <f t="shared" si="0"/>
        <v>660</v>
      </c>
      <c r="U40" s="8">
        <f>SUM(T40*D40)</f>
        <v>398.90400000000005</v>
      </c>
    </row>
    <row r="41" spans="1:21" ht="15">
      <c r="A41" s="7" t="s">
        <v>178</v>
      </c>
      <c r="B41" s="7">
        <v>94.8</v>
      </c>
      <c r="C41" s="7">
        <v>105</v>
      </c>
      <c r="D41" s="7">
        <v>0.6226</v>
      </c>
      <c r="E41" s="7" t="s">
        <v>179</v>
      </c>
      <c r="F41" s="7" t="s">
        <v>43</v>
      </c>
      <c r="G41" s="7" t="s">
        <v>78</v>
      </c>
      <c r="H41" s="7" t="s">
        <v>32</v>
      </c>
      <c r="I41" s="7" t="s">
        <v>60</v>
      </c>
      <c r="J41" s="7" t="s">
        <v>98</v>
      </c>
      <c r="K41" s="7">
        <v>140</v>
      </c>
      <c r="L41" s="7" t="s">
        <v>52</v>
      </c>
      <c r="M41" s="7"/>
      <c r="N41" s="7"/>
      <c r="O41" s="7">
        <v>85</v>
      </c>
      <c r="P41" s="7" t="s">
        <v>48</v>
      </c>
      <c r="Q41" s="7" t="s">
        <v>69</v>
      </c>
      <c r="R41" s="7"/>
      <c r="S41" s="7">
        <v>185</v>
      </c>
      <c r="T41" s="7">
        <f t="shared" si="0"/>
        <v>410</v>
      </c>
      <c r="U41" s="8">
        <f>SUM(T41*D41)</f>
        <v>255.26600000000002</v>
      </c>
    </row>
    <row r="42" spans="1:21" ht="15">
      <c r="A42" s="7" t="s">
        <v>180</v>
      </c>
      <c r="B42" s="7">
        <v>104.7</v>
      </c>
      <c r="C42" s="7">
        <v>105</v>
      </c>
      <c r="D42" s="7">
        <v>0.5982</v>
      </c>
      <c r="E42" s="7" t="s">
        <v>181</v>
      </c>
      <c r="F42" s="7" t="s">
        <v>43</v>
      </c>
      <c r="G42" s="7" t="s">
        <v>22</v>
      </c>
      <c r="H42" s="7"/>
      <c r="I42" s="7"/>
      <c r="J42" s="7"/>
      <c r="K42" s="7">
        <v>0</v>
      </c>
      <c r="L42" s="7" t="s">
        <v>27</v>
      </c>
      <c r="M42" s="7" t="s">
        <v>182</v>
      </c>
      <c r="N42" s="7" t="s">
        <v>118</v>
      </c>
      <c r="O42" s="7">
        <v>40</v>
      </c>
      <c r="P42" s="7"/>
      <c r="Q42" s="7"/>
      <c r="R42" s="7"/>
      <c r="S42" s="7">
        <v>0</v>
      </c>
      <c r="T42" s="7">
        <f t="shared" si="0"/>
        <v>40</v>
      </c>
      <c r="U42" s="8">
        <f>SUM(T42*D42)</f>
        <v>23.927999999999997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</dc:creator>
  <cp:keywords/>
  <dc:description/>
  <cp:lastModifiedBy>Hem</cp:lastModifiedBy>
  <cp:lastPrinted>2011-01-30T22:14:10Z</cp:lastPrinted>
  <dcterms:created xsi:type="dcterms:W3CDTF">2011-01-29T16:36:14Z</dcterms:created>
  <dcterms:modified xsi:type="dcterms:W3CDTF">2011-01-30T22:18:45Z</dcterms:modified>
  <cp:category/>
  <cp:version/>
  <cp:contentType/>
  <cp:contentStatus/>
</cp:coreProperties>
</file>